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9735"/>
  </bookViews>
  <sheets>
    <sheet name="C.H. ACC" sheetId="1" r:id="rId1"/>
  </sheets>
  <definedNames>
    <definedName name="_xlnm.Print_Area" localSheetId="0">'C.H. ACC'!$A$1:$F$45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F40" i="1" l="1"/>
  <c r="F39" i="1"/>
  <c r="F38" i="1"/>
  <c r="F37" i="1"/>
  <c r="F33" i="1"/>
  <c r="F29" i="1"/>
  <c r="F28" i="1"/>
  <c r="D28" i="1"/>
  <c r="F27" i="1"/>
  <c r="F26" i="1"/>
  <c r="F25" i="1"/>
  <c r="F23" i="1"/>
  <c r="F21" i="1"/>
  <c r="F20" i="1"/>
  <c r="F19" i="1"/>
  <c r="D7" i="1"/>
  <c r="D43" i="1"/>
  <c r="F43" i="1" s="1"/>
  <c r="D42" i="1"/>
  <c r="F42" i="1" s="1"/>
  <c r="D41" i="1"/>
  <c r="F41" i="1" s="1"/>
  <c r="D39" i="1"/>
  <c r="D38" i="1"/>
  <c r="D36" i="1"/>
  <c r="D35" i="1"/>
  <c r="D34" i="1"/>
  <c r="D33" i="1"/>
  <c r="D32" i="1"/>
  <c r="D31" i="1"/>
  <c r="D30" i="1"/>
  <c r="D29" i="1"/>
  <c r="D27" i="1"/>
  <c r="D26" i="1"/>
  <c r="D25" i="1"/>
  <c r="D24" i="1"/>
  <c r="D23" i="1"/>
  <c r="D22" i="1"/>
  <c r="F22" i="1" s="1"/>
  <c r="D21" i="1"/>
  <c r="D20" i="1"/>
  <c r="D19" i="1"/>
  <c r="D18" i="1"/>
  <c r="D17" i="1"/>
  <c r="D16" i="1"/>
  <c r="F15" i="1" s="1"/>
  <c r="D15" i="1"/>
  <c r="D14" i="1"/>
  <c r="D13" i="1"/>
  <c r="D12" i="1"/>
  <c r="D11" i="1"/>
  <c r="F11" i="1" s="1"/>
  <c r="D10" i="1"/>
  <c r="D9" i="1"/>
  <c r="F7" i="1" s="1"/>
  <c r="D8" i="1"/>
  <c r="F5" i="1" l="1"/>
  <c r="F3" i="1" s="1"/>
  <c r="F44" i="1" l="1"/>
</calcChain>
</file>

<file path=xl/comments1.xml><?xml version="1.0" encoding="utf-8"?>
<comments xmlns="http://schemas.openxmlformats.org/spreadsheetml/2006/main">
  <authors>
    <author>Autor</author>
  </authors>
  <commentList>
    <comment ref="C37" author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charset val="1"/>
          </rPr>
          <t xml:space="preserve">
Antenção: indique a quantidade de horas somadas de todos os cursos que participou</t>
        </r>
      </text>
    </comment>
  </commentList>
</comments>
</file>

<file path=xl/sharedStrings.xml><?xml version="1.0" encoding="utf-8"?>
<sst xmlns="http://schemas.openxmlformats.org/spreadsheetml/2006/main" count="94" uniqueCount="72">
  <si>
    <t>ATIVIDADE</t>
  </si>
  <si>
    <t>Publicação de artigos completos em anais de eventos</t>
  </si>
  <si>
    <t>DETALHES</t>
  </si>
  <si>
    <t>5 horas por artigo publicado em anais de eventos locais</t>
  </si>
  <si>
    <t>6 horas por artigo publicado em anais de eventos regionais</t>
  </si>
  <si>
    <t>9 horas por artigo publicado em anais de eventos nacionais</t>
  </si>
  <si>
    <t>12 horas por artigo publicado em anais de eventos internacionais</t>
  </si>
  <si>
    <t>CH MÁXIMA</t>
  </si>
  <si>
    <t>TOTAL</t>
  </si>
  <si>
    <t>CH TOTAL INDIVIDUAL (por categoria)</t>
  </si>
  <si>
    <t>60 Horas</t>
  </si>
  <si>
    <t>Publicação de resumos em anais de eventos</t>
  </si>
  <si>
    <t>4 horas por resumo publicado em anais de eventos locais</t>
  </si>
  <si>
    <t>6 horas por resumo publicado em anais de eventos regionais</t>
  </si>
  <si>
    <t>8 horas por resumo publicado em anais de eventos nacionais</t>
  </si>
  <si>
    <t>10 horas por resumo publicado em anais de eventos internacionais</t>
  </si>
  <si>
    <t>Publicação de resumos expandidos em anais de eventos</t>
  </si>
  <si>
    <t>10 horas por resumo expandido publicado em anais de eventos locais</t>
  </si>
  <si>
    <t>12 horas por resumo expandido publicado em anais de eventos regionais</t>
  </si>
  <si>
    <t>16 horas por resumo expandido publicado em anais de eventos nacionais</t>
  </si>
  <si>
    <t>20 horas por resumo expandido publicado em anais de eventos internacionais</t>
  </si>
  <si>
    <t>80 Horas</t>
  </si>
  <si>
    <t>10 horas por artigo</t>
  </si>
  <si>
    <t>Publicação de artigos de divulgação em jornais e revistas</t>
  </si>
  <si>
    <t>Publicação em capítulo de livro</t>
  </si>
  <si>
    <t>25 horas por artigo</t>
  </si>
  <si>
    <t>Bolsista de iniciação científica e PIBID (Programa Institucional de Bolsas de Iniciação à Docência)</t>
  </si>
  <si>
    <t>20 horas por semestre</t>
  </si>
  <si>
    <t>QUANT.</t>
  </si>
  <si>
    <t>Participação em Projetos de Pesquisa e/ou Extensão coordenados por docentes do IF Baiano</t>
  </si>
  <si>
    <t>40 horas por projeto</t>
  </si>
  <si>
    <t>Comunicações (orais ou painéis) apresentadas em eventos acadêmicos e científicos.</t>
  </si>
  <si>
    <t>5 horas por painel</t>
  </si>
  <si>
    <t>15 horas por comunicação oral</t>
  </si>
  <si>
    <t>Estágio extracurricular</t>
  </si>
  <si>
    <t>Carga Horária do Estágio</t>
  </si>
  <si>
    <t>Participação em comissão responsável pela realização de eleição no âmbito do IF Baiano</t>
  </si>
  <si>
    <t>Representação estudantil</t>
  </si>
  <si>
    <t>Monitoria de disciplina</t>
  </si>
  <si>
    <t>40 horas por semestre</t>
  </si>
  <si>
    <t>Participação em cursos de extensão</t>
  </si>
  <si>
    <t>20 horas como monitor</t>
  </si>
  <si>
    <t>5 horas como ouvinte</t>
  </si>
  <si>
    <t>30 horas como coordenador</t>
  </si>
  <si>
    <t>10 horas como palestrante</t>
  </si>
  <si>
    <t>Participação em eventos científicos</t>
  </si>
  <si>
    <t>Participação em cursos extracurriculares</t>
  </si>
  <si>
    <t>Carga horária do curso</t>
  </si>
  <si>
    <t>Realização de exposição de arte</t>
  </si>
  <si>
    <t>10 horas por exposição</t>
  </si>
  <si>
    <t>Publicação de livros de literatura</t>
  </si>
  <si>
    <t>15 horas por livro</t>
  </si>
  <si>
    <t>Trabalho voluntário em instituições públicas de ensino</t>
  </si>
  <si>
    <t>Carga horária especificada na declaração emitida pela instituição de ensino</t>
  </si>
  <si>
    <t>Premiações ou distinções</t>
  </si>
  <si>
    <t>10 horas</t>
  </si>
  <si>
    <t>Elaboração de material didático</t>
  </si>
  <si>
    <t>5 horas</t>
  </si>
  <si>
    <t>Outras atividades técnicas, culturais e artísticas.</t>
  </si>
  <si>
    <t>Conforme decisão do Colegiado do Curso.</t>
  </si>
  <si>
    <t>40 Horas</t>
  </si>
  <si>
    <t>20 Horas</t>
  </si>
  <si>
    <t>30 Horas</t>
  </si>
  <si>
    <t>BAREMA DE ATIVIDADES COMPLEMENTARES - CURSO DE LICENCIATURA EM QUÍMICA</t>
  </si>
  <si>
    <t>Feito por Floriatan Costa (floriatancostamts@gmail.com)</t>
  </si>
  <si>
    <t xml:space="preserve">Total de Horas   </t>
  </si>
  <si>
    <t xml:space="preserve">Total Geral de Carga Horária    </t>
  </si>
  <si>
    <t>10 horas por projeto, mediante documentos de comprovação</t>
  </si>
  <si>
    <t>INSTITUTO FEDERAL DE EDUCAÇÃO, CIÊNCIA E TECNOLOGIA BAIANO CAMPUS GUANAMBI</t>
  </si>
  <si>
    <t>Publicação de artigos em periódicos com qualificação Qualis nas áreas do curso</t>
  </si>
  <si>
    <t>40 horas por artigo com fator de impacto (jcr) (A1, A2 e B1)</t>
  </si>
  <si>
    <t>30 horas por artigo sem fator de impacto (jcr) (B2, B3, B4, B5 e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</si>
</sst>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 &quot;horas&quot;"/>
    <numFmt numFmtId="165" formatCode="General\ &quot;Horas&quot;"/>
    <numFmt numFmtId="166" formatCode="General\ &quot;horas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165" fontId="2" fillId="3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/>
    <xf numFmtId="0" fontId="0" fillId="0" borderId="0" xfId="0" applyBorder="1" applyAlignment="1"/>
    <xf numFmtId="0" fontId="1" fillId="5" borderId="0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164" fontId="1" fillId="5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justify" vertical="center"/>
    </xf>
    <xf numFmtId="166" fontId="1" fillId="5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164" fontId="1" fillId="5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 patternType="solid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ifbaiano.edu.br/guanamb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130629</xdr:colOff>
      <xdr:row>0</xdr:row>
      <xdr:rowOff>142874</xdr:rowOff>
    </xdr:from>
    <xdr:to>
      <xdr:col>0</xdr:col>
      <xdr:colOff>1578266</xdr:colOff>
      <xdr:row>1</xdr:row>
      <xdr:rowOff>257288</xdr:rowOff>
    </xdr:to>
    <xdr:pic>
      <xdr:nvPicPr>
        <xdr:cNvPr id="4" name="Imagem 3" descr="Logo IF Baiano" title="Logo IF Baiano">
          <a:hlinkClick xmlns:r="http://schemas.openxmlformats.org/officeDocument/2006/relationships" r:id="rId1" tooltip="Site do Instituto Federal Baiano Campus Guanambi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629" y="142874"/>
          <a:ext cx="1447637" cy="543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2"/>
  <sheetViews>
    <sheetView showGridLines="0" tabSelected="1" zoomScaleNormal="100" workbookViewId="0">
      <selection activeCell="G3" sqref="G3"/>
    </sheetView>
  </sheetViews>
  <sheetFormatPr defaultRowHeight="15.75" x14ac:dyDescent="0.25"/>
  <cols>
    <col min="1" max="1" width="50.5703125" style="1" customWidth="1"/>
    <col min="2" max="2" width="66.7109375" style="2" customWidth="1"/>
    <col min="3" max="3" width="15.7109375" style="2" customWidth="1"/>
    <col min="4" max="4" width="27.42578125" style="2" customWidth="1"/>
    <col min="5" max="5" width="15.7109375" style="2" customWidth="1"/>
    <col min="6" max="6" width="15.7109375" style="4" customWidth="1"/>
  </cols>
  <sheetData>
    <row r="1" spans="1:10" ht="33.75" customHeight="1" x14ac:dyDescent="0.25">
      <c r="A1" s="30" t="s">
        <v>68</v>
      </c>
      <c r="B1" s="30"/>
      <c r="C1" s="30"/>
      <c r="D1" s="30"/>
      <c r="E1" s="30"/>
      <c r="F1" s="30"/>
      <c r="G1" s="20"/>
      <c r="H1" s="20"/>
      <c r="I1" s="20"/>
      <c r="J1" s="20"/>
    </row>
    <row r="2" spans="1:10" s="6" customFormat="1" ht="29.25" customHeight="1" x14ac:dyDescent="0.25">
      <c r="A2" s="33" t="s">
        <v>63</v>
      </c>
      <c r="B2" s="33"/>
      <c r="C2" s="33"/>
      <c r="D2" s="33"/>
      <c r="E2" s="33"/>
      <c r="F2" s="33"/>
      <c r="G2" s="20"/>
      <c r="H2" s="20"/>
      <c r="I2" s="20"/>
      <c r="J2" s="20"/>
    </row>
    <row r="3" spans="1:10" ht="21.75" customHeight="1" x14ac:dyDescent="0.25">
      <c r="A3" s="34" t="s">
        <v>65</v>
      </c>
      <c r="B3" s="34"/>
      <c r="C3" s="34"/>
      <c r="D3" s="34"/>
      <c r="E3" s="34"/>
      <c r="F3" s="5">
        <f>SUM(F5:F43)</f>
        <v>0</v>
      </c>
      <c r="G3" s="20"/>
      <c r="H3" s="20"/>
      <c r="I3" s="20"/>
      <c r="J3" s="20"/>
    </row>
    <row r="4" spans="1:10" s="19" customFormat="1" ht="33.75" customHeight="1" x14ac:dyDescent="0.25">
      <c r="A4" s="17" t="s">
        <v>0</v>
      </c>
      <c r="B4" s="17" t="s">
        <v>2</v>
      </c>
      <c r="C4" s="17" t="s">
        <v>28</v>
      </c>
      <c r="D4" s="18" t="s">
        <v>9</v>
      </c>
      <c r="E4" s="18" t="s">
        <v>7</v>
      </c>
      <c r="F4" s="17" t="s">
        <v>8</v>
      </c>
      <c r="G4" s="20"/>
      <c r="H4" s="20"/>
      <c r="I4" s="20"/>
      <c r="J4" s="20"/>
    </row>
    <row r="5" spans="1:10" ht="30" customHeight="1" x14ac:dyDescent="0.25">
      <c r="A5" s="41" t="s">
        <v>69</v>
      </c>
      <c r="B5" s="28" t="s">
        <v>70</v>
      </c>
      <c r="C5" s="24">
        <v>0</v>
      </c>
      <c r="D5" s="29">
        <f>SUM(C5*40)</f>
        <v>0</v>
      </c>
      <c r="E5" s="40" t="s">
        <v>21</v>
      </c>
      <c r="F5" s="42">
        <f>SUM(D5:D6)</f>
        <v>0</v>
      </c>
      <c r="G5" s="20"/>
      <c r="H5" s="20"/>
      <c r="I5" s="20"/>
      <c r="J5" s="20"/>
    </row>
    <row r="6" spans="1:10" ht="30" customHeight="1" x14ac:dyDescent="0.25">
      <c r="A6" s="41"/>
      <c r="B6" s="24" t="s">
        <v>71</v>
      </c>
      <c r="C6" s="24">
        <v>0</v>
      </c>
      <c r="D6" s="29">
        <f>SUM(C6*30)</f>
        <v>0</v>
      </c>
      <c r="E6" s="40"/>
      <c r="F6" s="42"/>
      <c r="G6" s="20"/>
      <c r="H6" s="20"/>
      <c r="I6" s="20"/>
      <c r="J6" s="20"/>
    </row>
    <row r="7" spans="1:10" ht="30" customHeight="1" x14ac:dyDescent="0.25">
      <c r="A7" s="44" t="s">
        <v>1</v>
      </c>
      <c r="B7" s="8" t="s">
        <v>3</v>
      </c>
      <c r="C7" s="9">
        <v>0</v>
      </c>
      <c r="D7" s="10">
        <f>SUM(C7*5)</f>
        <v>0</v>
      </c>
      <c r="E7" s="43" t="s">
        <v>10</v>
      </c>
      <c r="F7" s="43">
        <f>SUM(D7:D10)</f>
        <v>0</v>
      </c>
      <c r="G7" s="20"/>
      <c r="H7" s="20"/>
      <c r="I7" s="20"/>
      <c r="J7" s="20"/>
    </row>
    <row r="8" spans="1:10" ht="30" customHeight="1" x14ac:dyDescent="0.25">
      <c r="A8" s="44"/>
      <c r="B8" s="8" t="s">
        <v>4</v>
      </c>
      <c r="C8" s="9">
        <v>0</v>
      </c>
      <c r="D8" s="10">
        <f>SUM(C8*6)</f>
        <v>0</v>
      </c>
      <c r="E8" s="43"/>
      <c r="F8" s="45"/>
      <c r="G8" s="20"/>
      <c r="H8" s="20"/>
      <c r="I8" s="20"/>
      <c r="J8" s="20"/>
    </row>
    <row r="9" spans="1:10" ht="30" customHeight="1" x14ac:dyDescent="0.25">
      <c r="A9" s="44"/>
      <c r="B9" s="8" t="s">
        <v>5</v>
      </c>
      <c r="C9" s="9">
        <v>0</v>
      </c>
      <c r="D9" s="10">
        <f>SUM(C9*9)</f>
        <v>0</v>
      </c>
      <c r="E9" s="43"/>
      <c r="F9" s="45"/>
      <c r="G9" s="20"/>
      <c r="H9" s="20"/>
      <c r="I9" s="20"/>
      <c r="J9" s="20"/>
    </row>
    <row r="10" spans="1:10" ht="30" customHeight="1" x14ac:dyDescent="0.25">
      <c r="A10" s="44"/>
      <c r="B10" s="8" t="s">
        <v>6</v>
      </c>
      <c r="C10" s="9">
        <v>0</v>
      </c>
      <c r="D10" s="10">
        <f>SUM(C10*12)</f>
        <v>0</v>
      </c>
      <c r="E10" s="43"/>
      <c r="F10" s="45"/>
      <c r="G10" s="20"/>
      <c r="H10" s="20"/>
      <c r="I10" s="20"/>
      <c r="J10" s="20"/>
    </row>
    <row r="11" spans="1:10" ht="30" customHeight="1" x14ac:dyDescent="0.25">
      <c r="A11" s="41" t="s">
        <v>11</v>
      </c>
      <c r="B11" s="22" t="s">
        <v>12</v>
      </c>
      <c r="C11" s="24">
        <v>0</v>
      </c>
      <c r="D11" s="25">
        <f>SUM(C11*4)</f>
        <v>0</v>
      </c>
      <c r="E11" s="39" t="s">
        <v>10</v>
      </c>
      <c r="F11" s="39">
        <f>SUM(D11:D14)</f>
        <v>0</v>
      </c>
      <c r="G11" s="20"/>
      <c r="H11" s="20"/>
      <c r="I11" s="20"/>
      <c r="J11" s="20"/>
    </row>
    <row r="12" spans="1:10" ht="30" customHeight="1" x14ac:dyDescent="0.25">
      <c r="A12" s="41"/>
      <c r="B12" s="22" t="s">
        <v>13</v>
      </c>
      <c r="C12" s="24">
        <v>0</v>
      </c>
      <c r="D12" s="25">
        <f>SUM(C12*6)</f>
        <v>0</v>
      </c>
      <c r="E12" s="39"/>
      <c r="F12" s="42"/>
      <c r="G12" s="20"/>
      <c r="H12" s="20"/>
      <c r="I12" s="20"/>
      <c r="J12" s="20"/>
    </row>
    <row r="13" spans="1:10" ht="30" customHeight="1" x14ac:dyDescent="0.25">
      <c r="A13" s="41"/>
      <c r="B13" s="22" t="s">
        <v>14</v>
      </c>
      <c r="C13" s="24">
        <v>0</v>
      </c>
      <c r="D13" s="25">
        <f>SUM(C13*8)</f>
        <v>0</v>
      </c>
      <c r="E13" s="39"/>
      <c r="F13" s="42"/>
      <c r="G13" s="20"/>
      <c r="H13" s="20"/>
      <c r="I13" s="20"/>
      <c r="J13" s="20"/>
    </row>
    <row r="14" spans="1:10" ht="30" customHeight="1" x14ac:dyDescent="0.25">
      <c r="A14" s="41"/>
      <c r="B14" s="22" t="s">
        <v>15</v>
      </c>
      <c r="C14" s="24">
        <v>0</v>
      </c>
      <c r="D14" s="25">
        <f>SUM(C14*10)</f>
        <v>0</v>
      </c>
      <c r="E14" s="39"/>
      <c r="F14" s="42"/>
      <c r="G14" s="20"/>
      <c r="H14" s="20"/>
      <c r="I14" s="20"/>
      <c r="J14" s="20"/>
    </row>
    <row r="15" spans="1:10" ht="30" customHeight="1" x14ac:dyDescent="0.25">
      <c r="A15" s="35" t="s">
        <v>16</v>
      </c>
      <c r="B15" s="8" t="s">
        <v>17</v>
      </c>
      <c r="C15" s="9">
        <v>0</v>
      </c>
      <c r="D15" s="10">
        <f>SUM(C15*10)</f>
        <v>0</v>
      </c>
      <c r="E15" s="43" t="s">
        <v>10</v>
      </c>
      <c r="F15" s="43">
        <f>SUM(D15:D18)</f>
        <v>0</v>
      </c>
      <c r="G15" s="20"/>
      <c r="H15" s="20"/>
      <c r="I15" s="20"/>
      <c r="J15" s="20"/>
    </row>
    <row r="16" spans="1:10" ht="30" customHeight="1" x14ac:dyDescent="0.25">
      <c r="A16" s="35"/>
      <c r="B16" s="8" t="s">
        <v>18</v>
      </c>
      <c r="C16" s="9">
        <v>0</v>
      </c>
      <c r="D16" s="10">
        <f>SUM(C16*12)</f>
        <v>0</v>
      </c>
      <c r="E16" s="43"/>
      <c r="F16" s="45"/>
      <c r="G16" s="20"/>
      <c r="H16" s="20"/>
      <c r="I16" s="20"/>
      <c r="J16" s="20"/>
    </row>
    <row r="17" spans="1:10" ht="30" customHeight="1" x14ac:dyDescent="0.25">
      <c r="A17" s="35"/>
      <c r="B17" s="8" t="s">
        <v>19</v>
      </c>
      <c r="C17" s="9">
        <v>0</v>
      </c>
      <c r="D17" s="10">
        <f>SUM(C17*16)</f>
        <v>0</v>
      </c>
      <c r="E17" s="43"/>
      <c r="F17" s="45"/>
      <c r="G17" s="20"/>
      <c r="H17" s="20"/>
      <c r="I17" s="20"/>
      <c r="J17" s="20"/>
    </row>
    <row r="18" spans="1:10" ht="30" customHeight="1" x14ac:dyDescent="0.25">
      <c r="A18" s="35"/>
      <c r="B18" s="8" t="s">
        <v>20</v>
      </c>
      <c r="C18" s="9">
        <v>0</v>
      </c>
      <c r="D18" s="10">
        <f>SUM(C18*20)</f>
        <v>0</v>
      </c>
      <c r="E18" s="43"/>
      <c r="F18" s="45"/>
      <c r="G18" s="20"/>
      <c r="H18" s="20"/>
      <c r="I18" s="20"/>
      <c r="J18" s="20"/>
    </row>
    <row r="19" spans="1:10" ht="39.950000000000003" customHeight="1" x14ac:dyDescent="0.25">
      <c r="A19" s="27" t="s">
        <v>23</v>
      </c>
      <c r="B19" s="22" t="s">
        <v>22</v>
      </c>
      <c r="C19" s="24">
        <v>0</v>
      </c>
      <c r="D19" s="25">
        <f>SUM(C19*10)</f>
        <v>0</v>
      </c>
      <c r="E19" s="25" t="s">
        <v>21</v>
      </c>
      <c r="F19" s="25">
        <f>SUM(D19:D19)</f>
        <v>0</v>
      </c>
      <c r="G19" s="20"/>
      <c r="H19" s="20"/>
      <c r="I19" s="20"/>
      <c r="J19" s="20"/>
    </row>
    <row r="20" spans="1:10" s="3" customFormat="1" ht="39.950000000000003" customHeight="1" x14ac:dyDescent="0.25">
      <c r="A20" s="11" t="s">
        <v>24</v>
      </c>
      <c r="B20" s="12" t="s">
        <v>25</v>
      </c>
      <c r="C20" s="9">
        <v>0</v>
      </c>
      <c r="D20" s="13">
        <f>SUM(25*C25)</f>
        <v>0</v>
      </c>
      <c r="E20" s="13" t="s">
        <v>21</v>
      </c>
      <c r="F20" s="13">
        <f>SUM(D20:D20)</f>
        <v>0</v>
      </c>
      <c r="G20" s="20"/>
      <c r="H20" s="20"/>
      <c r="I20" s="20"/>
      <c r="J20" s="20"/>
    </row>
    <row r="21" spans="1:10" ht="39.950000000000003" customHeight="1" x14ac:dyDescent="0.25">
      <c r="A21" s="27" t="s">
        <v>26</v>
      </c>
      <c r="B21" s="22" t="s">
        <v>27</v>
      </c>
      <c r="C21" s="24">
        <v>0</v>
      </c>
      <c r="D21" s="25">
        <f>SUM(C21*20)</f>
        <v>0</v>
      </c>
      <c r="E21" s="25" t="s">
        <v>21</v>
      </c>
      <c r="F21" s="25">
        <f>SUM(D21:D21)</f>
        <v>0</v>
      </c>
      <c r="G21" s="20"/>
      <c r="H21" s="20"/>
      <c r="I21" s="20"/>
      <c r="J21" s="20"/>
    </row>
    <row r="22" spans="1:10" s="3" customFormat="1" ht="54.75" customHeight="1" x14ac:dyDescent="0.25">
      <c r="A22" s="11" t="s">
        <v>29</v>
      </c>
      <c r="B22" s="12" t="s">
        <v>30</v>
      </c>
      <c r="C22" s="9">
        <v>0</v>
      </c>
      <c r="D22" s="13">
        <f>SUM(C22*40)</f>
        <v>0</v>
      </c>
      <c r="E22" s="13" t="s">
        <v>21</v>
      </c>
      <c r="F22" s="13">
        <f>SUM(D22:D22)</f>
        <v>0</v>
      </c>
      <c r="G22" s="20"/>
      <c r="H22" s="20"/>
      <c r="I22" s="20"/>
      <c r="J22" s="20"/>
    </row>
    <row r="23" spans="1:10" ht="39.950000000000003" customHeight="1" x14ac:dyDescent="0.25">
      <c r="A23" s="40" t="s">
        <v>31</v>
      </c>
      <c r="B23" s="22" t="s">
        <v>33</v>
      </c>
      <c r="C23" s="24">
        <v>0</v>
      </c>
      <c r="D23" s="25">
        <f>SUM(C23*15)</f>
        <v>0</v>
      </c>
      <c r="E23" s="39" t="s">
        <v>21</v>
      </c>
      <c r="F23" s="39">
        <f>SUM(D23:D24)</f>
        <v>0</v>
      </c>
      <c r="G23" s="20"/>
      <c r="H23" s="20"/>
      <c r="I23" s="20"/>
      <c r="J23" s="20"/>
    </row>
    <row r="24" spans="1:10" ht="32.1" customHeight="1" x14ac:dyDescent="0.25">
      <c r="A24" s="40"/>
      <c r="B24" s="23" t="s">
        <v>32</v>
      </c>
      <c r="C24" s="24">
        <v>0</v>
      </c>
      <c r="D24" s="24">
        <f>SUM(C24*5)</f>
        <v>0</v>
      </c>
      <c r="E24" s="39"/>
      <c r="F24" s="39"/>
      <c r="G24" s="20"/>
      <c r="H24" s="20"/>
      <c r="I24" s="20"/>
      <c r="J24" s="20"/>
    </row>
    <row r="25" spans="1:10" s="3" customFormat="1" ht="39.950000000000003" customHeight="1" x14ac:dyDescent="0.25">
      <c r="A25" s="11" t="s">
        <v>34</v>
      </c>
      <c r="B25" s="12" t="s">
        <v>35</v>
      </c>
      <c r="C25" s="9">
        <v>0</v>
      </c>
      <c r="D25" s="13">
        <f>SUM(C25)</f>
        <v>0</v>
      </c>
      <c r="E25" s="13" t="s">
        <v>21</v>
      </c>
      <c r="F25" s="13">
        <f>SUM(D25:D25)</f>
        <v>0</v>
      </c>
      <c r="G25" s="20"/>
      <c r="H25" s="20"/>
      <c r="I25" s="20"/>
      <c r="J25" s="20"/>
    </row>
    <row r="26" spans="1:10" s="3" customFormat="1" ht="39.950000000000003" customHeight="1" x14ac:dyDescent="0.25">
      <c r="A26" s="27" t="s">
        <v>36</v>
      </c>
      <c r="B26" s="22" t="s">
        <v>67</v>
      </c>
      <c r="C26" s="24">
        <v>0</v>
      </c>
      <c r="D26" s="25">
        <f>SUM(C26*10)</f>
        <v>0</v>
      </c>
      <c r="E26" s="25" t="s">
        <v>21</v>
      </c>
      <c r="F26" s="25">
        <f>SUM(D26:D26)</f>
        <v>0</v>
      </c>
      <c r="G26" s="20"/>
      <c r="H26" s="20"/>
      <c r="I26" s="20"/>
      <c r="J26" s="20"/>
    </row>
    <row r="27" spans="1:10" s="3" customFormat="1" ht="39.950000000000003" customHeight="1" x14ac:dyDescent="0.25">
      <c r="A27" s="11" t="s">
        <v>37</v>
      </c>
      <c r="B27" s="12" t="s">
        <v>27</v>
      </c>
      <c r="C27" s="9">
        <v>0</v>
      </c>
      <c r="D27" s="13">
        <f>SUM(C27*20)</f>
        <v>0</v>
      </c>
      <c r="E27" s="13" t="s">
        <v>21</v>
      </c>
      <c r="F27" s="13">
        <f>SUM(D27:D27)</f>
        <v>0</v>
      </c>
      <c r="G27" s="20"/>
      <c r="H27" s="20"/>
      <c r="I27" s="20"/>
      <c r="J27" s="20"/>
    </row>
    <row r="28" spans="1:10" s="3" customFormat="1" ht="39.950000000000003" customHeight="1" x14ac:dyDescent="0.25">
      <c r="A28" s="23" t="s">
        <v>38</v>
      </c>
      <c r="B28" s="22" t="s">
        <v>39</v>
      </c>
      <c r="C28" s="24">
        <v>0</v>
      </c>
      <c r="D28" s="25">
        <f>SUM(C28*40)</f>
        <v>0</v>
      </c>
      <c r="E28" s="25" t="s">
        <v>21</v>
      </c>
      <c r="F28" s="25">
        <f>SUM(D28:D28)</f>
        <v>0</v>
      </c>
      <c r="G28" s="20"/>
      <c r="H28" s="20"/>
      <c r="I28" s="20"/>
      <c r="J28" s="20"/>
    </row>
    <row r="29" spans="1:10" s="3" customFormat="1" ht="30" customHeight="1" x14ac:dyDescent="0.25">
      <c r="A29" s="38" t="s">
        <v>40</v>
      </c>
      <c r="B29" s="14" t="s">
        <v>41</v>
      </c>
      <c r="C29" s="9">
        <v>0</v>
      </c>
      <c r="D29" s="13">
        <f>SUM(C29*20)</f>
        <v>0</v>
      </c>
      <c r="E29" s="36" t="s">
        <v>21</v>
      </c>
      <c r="F29" s="36">
        <f>SUM(D29:D32)</f>
        <v>0</v>
      </c>
      <c r="G29" s="20"/>
      <c r="H29" s="20"/>
      <c r="I29" s="20"/>
      <c r="J29" s="20"/>
    </row>
    <row r="30" spans="1:10" s="3" customFormat="1" ht="30" customHeight="1" x14ac:dyDescent="0.25">
      <c r="A30" s="38"/>
      <c r="B30" s="12" t="s">
        <v>42</v>
      </c>
      <c r="C30" s="9">
        <v>0</v>
      </c>
      <c r="D30" s="13">
        <f>SUM(C30*5)</f>
        <v>0</v>
      </c>
      <c r="E30" s="36"/>
      <c r="F30" s="37"/>
      <c r="G30" s="20"/>
      <c r="H30" s="20"/>
      <c r="I30" s="20"/>
      <c r="J30" s="20"/>
    </row>
    <row r="31" spans="1:10" s="3" customFormat="1" ht="30" customHeight="1" x14ac:dyDescent="0.25">
      <c r="A31" s="38"/>
      <c r="B31" s="12" t="s">
        <v>43</v>
      </c>
      <c r="C31" s="9">
        <v>0</v>
      </c>
      <c r="D31" s="13">
        <f>SUM(C31*30)</f>
        <v>0</v>
      </c>
      <c r="E31" s="36"/>
      <c r="F31" s="37"/>
      <c r="G31" s="20"/>
      <c r="H31" s="20"/>
      <c r="I31" s="20"/>
      <c r="J31" s="20"/>
    </row>
    <row r="32" spans="1:10" s="3" customFormat="1" ht="30" customHeight="1" x14ac:dyDescent="0.25">
      <c r="A32" s="38"/>
      <c r="B32" s="12" t="s">
        <v>44</v>
      </c>
      <c r="C32" s="9">
        <v>0</v>
      </c>
      <c r="D32" s="13">
        <f>SUM(C32*10)</f>
        <v>0</v>
      </c>
      <c r="E32" s="36"/>
      <c r="F32" s="37"/>
      <c r="G32" s="20"/>
      <c r="H32" s="20"/>
      <c r="I32" s="20"/>
      <c r="J32" s="20"/>
    </row>
    <row r="33" spans="1:10" ht="30" customHeight="1" x14ac:dyDescent="0.25">
      <c r="A33" s="40" t="s">
        <v>45</v>
      </c>
      <c r="B33" s="26" t="s">
        <v>41</v>
      </c>
      <c r="C33" s="24">
        <v>0</v>
      </c>
      <c r="D33" s="25">
        <f>SUM(C33*20)</f>
        <v>0</v>
      </c>
      <c r="E33" s="39" t="s">
        <v>21</v>
      </c>
      <c r="F33" s="39">
        <f>SUM(D33:D36)</f>
        <v>0</v>
      </c>
      <c r="G33" s="20"/>
      <c r="H33" s="20"/>
      <c r="I33" s="20"/>
      <c r="J33" s="20"/>
    </row>
    <row r="34" spans="1:10" ht="30" customHeight="1" x14ac:dyDescent="0.25">
      <c r="A34" s="40"/>
      <c r="B34" s="22" t="s">
        <v>42</v>
      </c>
      <c r="C34" s="24">
        <v>0</v>
      </c>
      <c r="D34" s="25">
        <f>SUM(C34*5)</f>
        <v>0</v>
      </c>
      <c r="E34" s="39"/>
      <c r="F34" s="42"/>
      <c r="G34" s="20"/>
      <c r="H34" s="20"/>
      <c r="I34" s="20"/>
      <c r="J34" s="20"/>
    </row>
    <row r="35" spans="1:10" ht="30" customHeight="1" x14ac:dyDescent="0.25">
      <c r="A35" s="40"/>
      <c r="B35" s="22" t="s">
        <v>43</v>
      </c>
      <c r="C35" s="24">
        <v>0</v>
      </c>
      <c r="D35" s="25">
        <f>SUM(C35*30)</f>
        <v>0</v>
      </c>
      <c r="E35" s="39"/>
      <c r="F35" s="42"/>
      <c r="G35" s="20"/>
      <c r="H35" s="20"/>
      <c r="I35" s="20"/>
      <c r="J35" s="20"/>
    </row>
    <row r="36" spans="1:10" ht="30" customHeight="1" x14ac:dyDescent="0.25">
      <c r="A36" s="40"/>
      <c r="B36" s="22" t="s">
        <v>44</v>
      </c>
      <c r="C36" s="24">
        <v>0</v>
      </c>
      <c r="D36" s="25">
        <f>SUM(C36*10)</f>
        <v>0</v>
      </c>
      <c r="E36" s="39"/>
      <c r="F36" s="42"/>
      <c r="G36" s="20"/>
      <c r="H36" s="20"/>
      <c r="I36" s="20"/>
      <c r="J36" s="20"/>
    </row>
    <row r="37" spans="1:10" ht="35.1" customHeight="1" x14ac:dyDescent="0.25">
      <c r="A37" s="12" t="s">
        <v>46</v>
      </c>
      <c r="B37" s="12" t="s">
        <v>47</v>
      </c>
      <c r="C37" s="37">
        <v>0</v>
      </c>
      <c r="D37" s="37"/>
      <c r="E37" s="13" t="s">
        <v>21</v>
      </c>
      <c r="F37" s="13">
        <f>SUM(C37)</f>
        <v>0</v>
      </c>
      <c r="G37" s="20"/>
      <c r="H37" s="20"/>
      <c r="I37" s="20"/>
      <c r="J37" s="20"/>
    </row>
    <row r="38" spans="1:10" ht="35.1" customHeight="1" x14ac:dyDescent="0.25">
      <c r="A38" s="22" t="s">
        <v>48</v>
      </c>
      <c r="B38" s="23" t="s">
        <v>49</v>
      </c>
      <c r="C38" s="24">
        <v>0</v>
      </c>
      <c r="D38" s="25">
        <f>SUM(C38*10)</f>
        <v>0</v>
      </c>
      <c r="E38" s="25" t="s">
        <v>60</v>
      </c>
      <c r="F38" s="25">
        <f>SUM(D38:D38)</f>
        <v>0</v>
      </c>
      <c r="G38" s="20"/>
      <c r="H38" s="20"/>
      <c r="I38" s="20"/>
      <c r="J38" s="20"/>
    </row>
    <row r="39" spans="1:10" ht="35.1" customHeight="1" x14ac:dyDescent="0.25">
      <c r="A39" s="12" t="s">
        <v>50</v>
      </c>
      <c r="B39" s="15" t="s">
        <v>51</v>
      </c>
      <c r="C39" s="7">
        <v>0</v>
      </c>
      <c r="D39" s="13">
        <f>SUM(C39*15)</f>
        <v>0</v>
      </c>
      <c r="E39" s="13" t="s">
        <v>10</v>
      </c>
      <c r="F39" s="13">
        <f>SUM(D39:D39)</f>
        <v>0</v>
      </c>
      <c r="G39" s="20"/>
      <c r="H39" s="20"/>
      <c r="I39" s="20"/>
      <c r="J39" s="20"/>
    </row>
    <row r="40" spans="1:10" ht="35.1" customHeight="1" x14ac:dyDescent="0.25">
      <c r="A40" s="22" t="s">
        <v>52</v>
      </c>
      <c r="B40" s="22" t="s">
        <v>53</v>
      </c>
      <c r="C40" s="42">
        <v>0</v>
      </c>
      <c r="D40" s="42"/>
      <c r="E40" s="25" t="s">
        <v>21</v>
      </c>
      <c r="F40" s="25">
        <f>SUM(C40)</f>
        <v>0</v>
      </c>
      <c r="G40" s="20"/>
      <c r="H40" s="20"/>
      <c r="I40" s="20"/>
      <c r="J40" s="20"/>
    </row>
    <row r="41" spans="1:10" ht="35.1" customHeight="1" x14ac:dyDescent="0.25">
      <c r="A41" s="12" t="s">
        <v>54</v>
      </c>
      <c r="B41" s="15" t="s">
        <v>55</v>
      </c>
      <c r="C41" s="7">
        <v>0</v>
      </c>
      <c r="D41" s="13">
        <f>SUM(C41*10)</f>
        <v>0</v>
      </c>
      <c r="E41" s="13" t="s">
        <v>61</v>
      </c>
      <c r="F41" s="13">
        <f>(D41)</f>
        <v>0</v>
      </c>
      <c r="G41" s="20"/>
      <c r="H41" s="20"/>
      <c r="I41" s="20"/>
      <c r="J41" s="20"/>
    </row>
    <row r="42" spans="1:10" ht="35.1" customHeight="1" x14ac:dyDescent="0.25">
      <c r="A42" s="22" t="s">
        <v>56</v>
      </c>
      <c r="B42" s="23" t="s">
        <v>57</v>
      </c>
      <c r="C42" s="24">
        <v>0</v>
      </c>
      <c r="D42" s="25">
        <f>SUM(C42*5)</f>
        <v>0</v>
      </c>
      <c r="E42" s="25" t="s">
        <v>62</v>
      </c>
      <c r="F42" s="25">
        <f>(D42)</f>
        <v>0</v>
      </c>
      <c r="G42" s="20"/>
      <c r="H42" s="20"/>
      <c r="I42" s="20"/>
      <c r="J42" s="20"/>
    </row>
    <row r="43" spans="1:10" ht="35.1" customHeight="1" x14ac:dyDescent="0.25">
      <c r="A43" s="12" t="s">
        <v>58</v>
      </c>
      <c r="B43" s="15" t="s">
        <v>59</v>
      </c>
      <c r="C43" s="7">
        <v>0</v>
      </c>
      <c r="D43" s="16">
        <f>C43</f>
        <v>0</v>
      </c>
      <c r="E43" s="13" t="s">
        <v>10</v>
      </c>
      <c r="F43" s="13">
        <f>(D43)</f>
        <v>0</v>
      </c>
      <c r="G43" s="20"/>
      <c r="H43" s="20"/>
      <c r="I43" s="20"/>
      <c r="J43" s="20"/>
    </row>
    <row r="44" spans="1:10" ht="35.1" customHeight="1" x14ac:dyDescent="0.25">
      <c r="A44" s="32" t="s">
        <v>66</v>
      </c>
      <c r="B44" s="32"/>
      <c r="C44" s="32"/>
      <c r="D44" s="32"/>
      <c r="E44" s="32"/>
      <c r="F44" s="5">
        <f>SUM(F5:F43)</f>
        <v>0</v>
      </c>
      <c r="G44" s="20"/>
      <c r="H44" s="20"/>
      <c r="I44" s="20"/>
      <c r="J44" s="20"/>
    </row>
    <row r="45" spans="1:10" ht="30" customHeight="1" x14ac:dyDescent="0.25">
      <c r="A45" s="31" t="s">
        <v>64</v>
      </c>
      <c r="B45" s="31"/>
      <c r="C45" s="31"/>
      <c r="D45" s="31"/>
      <c r="E45" s="31"/>
      <c r="F45" s="31"/>
      <c r="G45" s="20"/>
      <c r="H45" s="20"/>
      <c r="I45" s="20"/>
      <c r="J45" s="20"/>
    </row>
    <row r="46" spans="1:10" ht="30" customHeight="1" x14ac:dyDescent="0.25">
      <c r="A46" s="21"/>
      <c r="B46" s="21"/>
      <c r="C46" s="21"/>
      <c r="D46" s="21"/>
      <c r="E46" s="21"/>
      <c r="F46" s="21"/>
      <c r="G46" s="20"/>
      <c r="H46" s="20"/>
      <c r="I46" s="20"/>
      <c r="J46" s="20"/>
    </row>
    <row r="47" spans="1:10" ht="30" customHeight="1" x14ac:dyDescent="0.25">
      <c r="A47" s="21"/>
      <c r="B47" s="21"/>
      <c r="C47" s="21"/>
      <c r="D47" s="21"/>
      <c r="E47" s="21"/>
      <c r="F47" s="21"/>
      <c r="G47" s="20"/>
      <c r="H47" s="20"/>
      <c r="I47" s="20"/>
      <c r="J47" s="20"/>
    </row>
    <row r="48" spans="1:10" ht="30" customHeight="1" x14ac:dyDescent="0.25">
      <c r="A48" s="21"/>
      <c r="B48" s="21"/>
      <c r="C48" s="21"/>
      <c r="D48" s="21"/>
      <c r="E48" s="21"/>
      <c r="F48" s="21"/>
      <c r="G48" s="20"/>
      <c r="H48" s="20"/>
      <c r="I48" s="20"/>
      <c r="J48" s="20"/>
    </row>
    <row r="49" spans="1:10" ht="30" customHeight="1" x14ac:dyDescent="0.25">
      <c r="A49" s="21"/>
      <c r="B49" s="21"/>
      <c r="C49" s="21"/>
      <c r="D49" s="21"/>
      <c r="E49" s="21"/>
      <c r="F49" s="21"/>
      <c r="G49" s="20"/>
      <c r="H49" s="20"/>
      <c r="I49" s="20"/>
      <c r="J49" s="20"/>
    </row>
    <row r="50" spans="1:10" ht="30" customHeight="1" x14ac:dyDescent="0.25">
      <c r="A50" s="21"/>
      <c r="B50" s="21"/>
      <c r="C50" s="21"/>
      <c r="D50" s="21"/>
      <c r="E50" s="21"/>
      <c r="F50" s="21"/>
      <c r="G50" s="20"/>
      <c r="H50" s="20"/>
      <c r="I50" s="20"/>
      <c r="J50" s="20"/>
    </row>
    <row r="51" spans="1:10" ht="30" customHeight="1" x14ac:dyDescent="0.25">
      <c r="A51" s="21"/>
      <c r="B51" s="21"/>
      <c r="C51" s="21"/>
      <c r="D51" s="21"/>
      <c r="E51" s="21"/>
      <c r="F51" s="21"/>
      <c r="G51" s="20"/>
      <c r="H51" s="20"/>
      <c r="I51" s="20"/>
      <c r="J51" s="20"/>
    </row>
    <row r="52" spans="1:10" ht="30" customHeight="1" x14ac:dyDescent="0.25">
      <c r="A52" s="21"/>
      <c r="B52" s="21"/>
      <c r="C52" s="21"/>
      <c r="D52" s="21"/>
      <c r="E52" s="21"/>
      <c r="F52" s="21"/>
      <c r="G52" s="20"/>
      <c r="H52" s="20"/>
      <c r="I52" s="20"/>
      <c r="J52" s="20"/>
    </row>
  </sheetData>
  <mergeCells count="28">
    <mergeCell ref="C37:D37"/>
    <mergeCell ref="F33:F36"/>
    <mergeCell ref="E33:E36"/>
    <mergeCell ref="A33:A36"/>
    <mergeCell ref="E7:E10"/>
    <mergeCell ref="A7:A10"/>
    <mergeCell ref="F11:F14"/>
    <mergeCell ref="E11:E14"/>
    <mergeCell ref="F7:F10"/>
    <mergeCell ref="A11:A14"/>
    <mergeCell ref="F15:F18"/>
    <mergeCell ref="E15:E18"/>
    <mergeCell ref="A1:F1"/>
    <mergeCell ref="A45:F45"/>
    <mergeCell ref="A44:E44"/>
    <mergeCell ref="A2:F2"/>
    <mergeCell ref="A3:E3"/>
    <mergeCell ref="A15:A18"/>
    <mergeCell ref="F29:F32"/>
    <mergeCell ref="E29:E32"/>
    <mergeCell ref="A29:A32"/>
    <mergeCell ref="F23:F24"/>
    <mergeCell ref="E23:E24"/>
    <mergeCell ref="A23:A24"/>
    <mergeCell ref="E5:E6"/>
    <mergeCell ref="A5:A6"/>
    <mergeCell ref="F5:F6"/>
    <mergeCell ref="C40:D40"/>
  </mergeCells>
  <conditionalFormatting sqref="F44">
    <cfRule type="colorScale" priority="14">
      <colorScale>
        <cfvo type="num" val="200"/>
        <cfvo type="max"/>
        <color rgb="FFFF0000"/>
        <color theme="9" tint="-0.499984740745262"/>
      </colorScale>
    </cfRule>
  </conditionalFormatting>
  <conditionalFormatting sqref="F3">
    <cfRule type="colorScale" priority="13">
      <colorScale>
        <cfvo type="num" val="200"/>
        <cfvo type="max"/>
        <color rgb="FFFF0000"/>
        <color theme="9" tint="-0.499984740745262"/>
      </colorScale>
    </cfRule>
  </conditionalFormatting>
  <conditionalFormatting sqref="F43 F39 F15 F11">
    <cfRule type="cellIs" dxfId="8" priority="9" operator="greaterThan">
      <formula>60</formula>
    </cfRule>
  </conditionalFormatting>
  <conditionalFormatting sqref="F7:F10">
    <cfRule type="cellIs" dxfId="7" priority="8" operator="greaterThan">
      <formula>60</formula>
    </cfRule>
  </conditionalFormatting>
  <conditionalFormatting sqref="F19:F23 F26:F29 F33 F40">
    <cfRule type="cellIs" dxfId="6" priority="7" operator="greaterThan">
      <formula>80</formula>
    </cfRule>
  </conditionalFormatting>
  <conditionalFormatting sqref="F25">
    <cfRule type="cellIs" dxfId="5" priority="6" operator="greaterThan">
      <formula>60</formula>
    </cfRule>
  </conditionalFormatting>
  <conditionalFormatting sqref="F37">
    <cfRule type="cellIs" dxfId="4" priority="5" operator="greaterThan">
      <formula>80</formula>
    </cfRule>
  </conditionalFormatting>
  <conditionalFormatting sqref="F38">
    <cfRule type="cellIs" dxfId="3" priority="4" operator="greaterThan">
      <formula>40</formula>
    </cfRule>
  </conditionalFormatting>
  <conditionalFormatting sqref="F41">
    <cfRule type="cellIs" dxfId="2" priority="3" operator="greaterThan">
      <formula>20</formula>
    </cfRule>
  </conditionalFormatting>
  <conditionalFormatting sqref="F42">
    <cfRule type="cellIs" dxfId="1" priority="2" operator="greaterThan">
      <formula>30</formula>
    </cfRule>
  </conditionalFormatting>
  <conditionalFormatting sqref="F5:F6">
    <cfRule type="cellIs" dxfId="0" priority="1" operator="greaterThan">
      <formula>80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300" r:id="rId1"/>
  <ignoredErrors>
    <ignoredError sqref="D28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C.H. ACC</vt:lpstr>
      <vt:lpstr>'C.H. ACC'!Area_de_impressao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Barema de Atividades Complementares do Curso de Licenciatura em Química</dc:title>
  <dc:creator/>
  <cp:keywords>Documento; Barema</cp:keywords>
  <cp:lastModifiedBy/>
  <dcterms:created xsi:type="dcterms:W3CDTF">2014-09-17T13:14:18Z</dcterms:created>
  <dcterms:modified xsi:type="dcterms:W3CDTF">2014-09-29T13:37:51Z</dcterms:modified>
  <cp:category>Documento</cp:category>
  <cp:contentStatus>Final</cp:contentStatus>
</cp:coreProperties>
</file>